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nrsc-my.sharepoint.com/personal/danilo_digenova_cnr_it/Documents/Desktop/Temp/"/>
    </mc:Choice>
  </mc:AlternateContent>
  <xr:revisionPtr revIDLastSave="1" documentId="13_ncr:1_{2ED5882D-50BA-46B9-9844-B9B27DA58CA4}" xr6:coauthVersionLast="47" xr6:coauthVersionMax="47" xr10:uidLastSave="{F16F9C45-8DAF-47FE-978F-5856DE98A8B7}"/>
  <bookViews>
    <workbookView xWindow="-110" yWindow="-110" windowWidth="19420" windowHeight="10300" xr2:uid="{00000000-000D-0000-FFFF-FFFF00000000}"/>
  </bookViews>
  <sheets>
    <sheet name="Stromboli viscosity calc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1" l="1"/>
  <c r="C10" i="1" s="1"/>
  <c r="C5" i="1"/>
  <c r="C12" i="1" l="1"/>
  <c r="C15" i="1" s="1"/>
  <c r="C17" i="1" l="1"/>
  <c r="C14" i="1"/>
</calcChain>
</file>

<file path=xl/sharedStrings.xml><?xml version="1.0" encoding="utf-8"?>
<sst xmlns="http://schemas.openxmlformats.org/spreadsheetml/2006/main" count="29" uniqueCount="27">
  <si>
    <t>A</t>
  </si>
  <si>
    <t>b</t>
  </si>
  <si>
    <t>c</t>
  </si>
  <si>
    <t>d</t>
  </si>
  <si>
    <t>m</t>
  </si>
  <si>
    <t>Calculated glass transition temperature (K)</t>
  </si>
  <si>
    <t>Input</t>
  </si>
  <si>
    <t>Result</t>
  </si>
  <si>
    <t>Coefficients used to calculate glass transition temperature</t>
  </si>
  <si>
    <t>Fixed</t>
  </si>
  <si>
    <r>
      <t>w</t>
    </r>
    <r>
      <rPr>
        <i/>
        <vertAlign val="subscript"/>
        <sz val="22"/>
        <color indexed="8"/>
        <rFont val="Times New Roman"/>
        <family val="1"/>
      </rPr>
      <t>1</t>
    </r>
  </si>
  <si>
    <r>
      <t>w</t>
    </r>
    <r>
      <rPr>
        <i/>
        <vertAlign val="subscript"/>
        <sz val="22"/>
        <color indexed="8"/>
        <rFont val="Times New Roman"/>
        <family val="1"/>
      </rPr>
      <t>2</t>
    </r>
  </si>
  <si>
    <r>
      <t>Calculated logarithm of viscosity (</t>
    </r>
    <r>
      <rPr>
        <i/>
        <sz val="22"/>
        <color indexed="8"/>
        <rFont val="Times New Roman"/>
        <family val="1"/>
      </rPr>
      <t>η</t>
    </r>
    <r>
      <rPr>
        <sz val="22"/>
        <color indexed="8"/>
        <rFont val="Times New Roman"/>
        <family val="1"/>
      </rPr>
      <t xml:space="preserve"> in Pa s)</t>
    </r>
  </si>
  <si>
    <r>
      <t xml:space="preserve">log </t>
    </r>
    <r>
      <rPr>
        <i/>
        <sz val="22"/>
        <color indexed="8"/>
        <rFont val="Times New Roman"/>
        <family val="1"/>
      </rPr>
      <t>η</t>
    </r>
  </si>
  <si>
    <t>Temperature in K</t>
  </si>
  <si>
    <r>
      <rPr>
        <i/>
        <sz val="22"/>
        <color indexed="8"/>
        <rFont val="Times New Roman"/>
        <family val="1"/>
      </rPr>
      <t>T</t>
    </r>
    <r>
      <rPr>
        <i/>
        <vertAlign val="subscript"/>
        <sz val="22"/>
        <color indexed="8"/>
        <rFont val="Times New Roman"/>
        <family val="1"/>
      </rPr>
      <t>g,d</t>
    </r>
    <r>
      <rPr>
        <sz val="22"/>
        <color indexed="8"/>
        <rFont val="Times New Roman"/>
        <family val="1"/>
      </rPr>
      <t xml:space="preserve"> (K)</t>
    </r>
  </si>
  <si>
    <r>
      <rPr>
        <i/>
        <sz val="22"/>
        <color indexed="8"/>
        <rFont val="Times New Roman"/>
        <family val="1"/>
      </rPr>
      <t>T</t>
    </r>
    <r>
      <rPr>
        <i/>
        <vertAlign val="subscript"/>
        <sz val="22"/>
        <color indexed="8"/>
        <rFont val="Times New Roman"/>
        <family val="1"/>
      </rPr>
      <t>g,H2O</t>
    </r>
    <r>
      <rPr>
        <sz val="22"/>
        <color indexed="8"/>
        <rFont val="Times New Roman"/>
        <family val="1"/>
      </rPr>
      <t xml:space="preserve"> (K)</t>
    </r>
  </si>
  <si>
    <r>
      <rPr>
        <i/>
        <sz val="22"/>
        <color indexed="8"/>
        <rFont val="Times New Roman"/>
        <family val="1"/>
      </rPr>
      <t>T</t>
    </r>
    <r>
      <rPr>
        <i/>
        <vertAlign val="subscript"/>
        <sz val="22"/>
        <color indexed="8"/>
        <rFont val="Times New Roman"/>
        <family val="1"/>
      </rPr>
      <t>g</t>
    </r>
  </si>
  <si>
    <r>
      <rPr>
        <i/>
        <sz val="22"/>
        <color indexed="8"/>
        <rFont val="Times New Roman"/>
        <family val="1"/>
      </rPr>
      <t>T</t>
    </r>
    <r>
      <rPr>
        <sz val="22"/>
        <color indexed="8"/>
        <rFont val="Times New Roman"/>
        <family val="1"/>
      </rPr>
      <t xml:space="preserve"> </t>
    </r>
  </si>
  <si>
    <r>
      <t>H</t>
    </r>
    <r>
      <rPr>
        <vertAlign val="subscript"/>
        <sz val="22"/>
        <color indexed="8"/>
        <rFont val="Times New Roman"/>
        <family val="1"/>
      </rPr>
      <t>2</t>
    </r>
    <r>
      <rPr>
        <sz val="22"/>
        <color indexed="8"/>
        <rFont val="Times New Roman"/>
        <family val="1"/>
      </rPr>
      <t>O</t>
    </r>
  </si>
  <si>
    <t>Water content (mol%)</t>
  </si>
  <si>
    <t>Water content (wt%)</t>
  </si>
  <si>
    <t>Constants</t>
  </si>
  <si>
    <t xml:space="preserve">T </t>
  </si>
  <si>
    <t>Temperature in ℃</t>
  </si>
  <si>
    <t>Fitting parameters for Stromboli basalts</t>
  </si>
  <si>
    <t>Calculated glass transition temperature (℃)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</si>
</sst>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9" x14ac:knownFonts="1">
    <font>
      <sz val="12"/>
      <color theme="1"/>
      <name val="Calibri"/>
      <family val="2"/>
      <scheme val="minor"/>
    </font>
    <font>
      <sz val="22"/>
      <color indexed="8"/>
      <name val="Times New Roman"/>
      <family val="1"/>
    </font>
    <font>
      <i/>
      <sz val="22"/>
      <color indexed="8"/>
      <name val="Times New Roman"/>
      <family val="1"/>
    </font>
    <font>
      <vertAlign val="subscript"/>
      <sz val="22"/>
      <color indexed="8"/>
      <name val="Times New Roman"/>
      <family val="1"/>
    </font>
    <font>
      <i/>
      <vertAlign val="subscript"/>
      <sz val="22"/>
      <color indexed="8"/>
      <name val="Times New Roman"/>
      <family val="1"/>
    </font>
    <font>
      <sz val="12"/>
      <color theme="1"/>
      <name val="Times New Roman"/>
      <family val="1"/>
    </font>
    <font>
      <sz val="22"/>
      <color theme="1"/>
      <name val="Times New Roman"/>
      <family val="1"/>
    </font>
    <font>
      <i/>
      <sz val="22"/>
      <color theme="1"/>
      <name val="Times New Roman"/>
      <family val="1"/>
    </font>
    <font>
      <b/>
      <sz val="2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2" fontId="5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Protection="1">
      <protection hidden="1"/>
    </xf>
    <xf numFmtId="2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164" fontId="8" fillId="2" borderId="1" xfId="0" applyNumberFormat="1" applyFont="1" applyFill="1" applyBorder="1" applyAlignment="1">
      <alignment horizontal="center" vertical="center" wrapText="1"/>
    </xf>
    <xf numFmtId="11" fontId="6" fillId="4" borderId="1" xfId="0" applyNumberFormat="1" applyFont="1" applyFill="1" applyBorder="1" applyProtection="1">
      <protection hidden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J21"/>
  <sheetViews>
    <sheetView tabSelected="1" zoomScale="50" zoomScaleNormal="50" zoomScaleSheetLayoutView="70" workbookViewId="0">
      <selection activeCell="J12" sqref="J12"/>
    </sheetView>
  </sheetViews>
  <sheetFormatPr defaultColWidth="11" defaultRowHeight="15.5" x14ac:dyDescent="0.35"/>
  <cols>
    <col min="1" max="1" width="45.25" style="4" customWidth="1"/>
    <col min="2" max="2" width="18.5" style="3" bestFit="1" customWidth="1"/>
    <col min="3" max="3" width="15.58203125" style="3" bestFit="1" customWidth="1"/>
    <col min="4" max="4" width="11.25" style="3" bestFit="1" customWidth="1"/>
    <col min="5" max="5" width="11.75" style="3" bestFit="1" customWidth="1"/>
    <col min="6" max="6" width="14.75" style="3" customWidth="1"/>
    <col min="7" max="7" width="11.25" style="3" bestFit="1" customWidth="1"/>
    <col min="8" max="8" width="21" style="3" customWidth="1"/>
    <col min="9" max="9" width="11" style="3"/>
    <col min="10" max="10" width="16.08203125" style="1" customWidth="1"/>
    <col min="11" max="13" width="11" style="1"/>
    <col min="14" max="14" width="19.08203125" style="1" customWidth="1"/>
    <col min="15" max="16384" width="11" style="1"/>
  </cols>
  <sheetData>
    <row r="1" spans="1:10" ht="32" x14ac:dyDescent="0.35">
      <c r="A1" s="2"/>
      <c r="B1" s="11" t="s">
        <v>0</v>
      </c>
      <c r="C1" s="10" t="s">
        <v>15</v>
      </c>
      <c r="D1" s="11" t="s">
        <v>4</v>
      </c>
      <c r="E1" s="11" t="s">
        <v>1</v>
      </c>
      <c r="F1" s="11" t="s">
        <v>2</v>
      </c>
      <c r="G1" s="11" t="s">
        <v>3</v>
      </c>
      <c r="H1" s="10" t="s">
        <v>16</v>
      </c>
    </row>
    <row r="2" spans="1:10" ht="56" x14ac:dyDescent="0.35">
      <c r="A2" s="6" t="s">
        <v>25</v>
      </c>
      <c r="B2" s="21">
        <v>-2.93</v>
      </c>
      <c r="C2" s="21">
        <v>940.1</v>
      </c>
      <c r="D2" s="21">
        <v>40.700000000000003</v>
      </c>
      <c r="E2" s="18">
        <v>0.2351</v>
      </c>
      <c r="F2" s="19">
        <v>1.234</v>
      </c>
      <c r="G2" s="19">
        <v>-1.47</v>
      </c>
      <c r="H2" s="20">
        <v>136</v>
      </c>
    </row>
    <row r="3" spans="1:10" ht="28" x14ac:dyDescent="0.6">
      <c r="A3" s="16"/>
      <c r="B3" s="14"/>
      <c r="C3" s="14"/>
      <c r="D3" s="14"/>
      <c r="E3" s="14"/>
      <c r="F3" s="14"/>
      <c r="G3" s="14"/>
      <c r="H3" s="1"/>
      <c r="J3" s="26" t="s">
        <v>22</v>
      </c>
    </row>
    <row r="4" spans="1:10" ht="28" x14ac:dyDescent="0.6">
      <c r="A4" s="6" t="s">
        <v>24</v>
      </c>
      <c r="B4" s="24" t="s">
        <v>23</v>
      </c>
      <c r="C4" s="27">
        <v>1150</v>
      </c>
      <c r="D4" s="14"/>
      <c r="E4" s="14"/>
      <c r="F4" s="14"/>
      <c r="G4" s="14"/>
      <c r="H4" s="1"/>
      <c r="J4" s="30">
        <v>7.6349999999999997E-7</v>
      </c>
    </row>
    <row r="5" spans="1:10" ht="28" x14ac:dyDescent="0.6">
      <c r="A5" s="9" t="s">
        <v>14</v>
      </c>
      <c r="B5" s="10" t="s">
        <v>18</v>
      </c>
      <c r="C5" s="21">
        <f>C4+273.15</f>
        <v>1423.15</v>
      </c>
      <c r="D5" s="8"/>
      <c r="E5" s="8"/>
      <c r="F5" s="20" t="s">
        <v>9</v>
      </c>
      <c r="G5" s="8"/>
      <c r="J5" s="30">
        <v>-5.2089999999999998E-5</v>
      </c>
    </row>
    <row r="6" spans="1:10" ht="28" x14ac:dyDescent="0.6">
      <c r="A6" s="7"/>
      <c r="B6" s="8"/>
      <c r="C6" s="14"/>
      <c r="D6" s="8"/>
      <c r="E6" s="8"/>
      <c r="F6" s="17" t="s">
        <v>6</v>
      </c>
      <c r="G6" s="8"/>
      <c r="J6" s="30">
        <v>2.2820000000000002E-3</v>
      </c>
    </row>
    <row r="7" spans="1:10" ht="32" x14ac:dyDescent="0.6">
      <c r="A7" s="22" t="s">
        <v>21</v>
      </c>
      <c r="B7" s="10" t="s">
        <v>19</v>
      </c>
      <c r="C7" s="28">
        <v>3.67</v>
      </c>
      <c r="D7" s="8"/>
      <c r="E7" s="8"/>
      <c r="F7" s="15" t="s">
        <v>7</v>
      </c>
      <c r="G7" s="8"/>
      <c r="J7" s="30">
        <v>-9.0590000000000004E-2</v>
      </c>
    </row>
    <row r="8" spans="1:10" ht="32" x14ac:dyDescent="0.6">
      <c r="A8" s="22" t="s">
        <v>20</v>
      </c>
      <c r="B8" s="10" t="s">
        <v>19</v>
      </c>
      <c r="C8" s="25">
        <f>$J$4*C7^5+$J$5*C7^4+$J$6*C7^3+$J$7*C7^2+$J$8*C7</f>
        <v>11.919552187991261</v>
      </c>
      <c r="D8" s="8"/>
      <c r="E8" s="8"/>
      <c r="F8" s="8"/>
      <c r="G8" s="8"/>
      <c r="J8" s="30">
        <v>3.552</v>
      </c>
    </row>
    <row r="9" spans="1:10" ht="28" x14ac:dyDescent="0.6">
      <c r="A9" s="7"/>
      <c r="B9" s="8"/>
      <c r="C9" s="14"/>
      <c r="D9" s="8"/>
      <c r="E9" s="8"/>
      <c r="F9" s="8"/>
      <c r="G9" s="8"/>
    </row>
    <row r="10" spans="1:10" ht="32" x14ac:dyDescent="0.35">
      <c r="A10" s="31" t="s">
        <v>8</v>
      </c>
      <c r="B10" s="11" t="s">
        <v>10</v>
      </c>
      <c r="C10" s="12">
        <f>C8/(E2*(100-C8)+C8)</f>
        <v>0.36532489060305917</v>
      </c>
      <c r="D10" s="8"/>
      <c r="E10" s="8"/>
      <c r="F10" s="8"/>
      <c r="G10" s="8"/>
    </row>
    <row r="11" spans="1:10" ht="28" x14ac:dyDescent="0.35">
      <c r="A11" s="32"/>
      <c r="B11" s="8"/>
      <c r="C11" s="23"/>
      <c r="D11" s="8"/>
      <c r="E11" s="8"/>
      <c r="F11" s="8"/>
      <c r="G11" s="8"/>
    </row>
    <row r="12" spans="1:10" ht="32" x14ac:dyDescent="0.35">
      <c r="A12" s="33"/>
      <c r="B12" s="11" t="s">
        <v>11</v>
      </c>
      <c r="C12" s="12">
        <f>E2*(100-C8)/(E2*(100-C8)+C8)</f>
        <v>0.63467510939694083</v>
      </c>
      <c r="D12" s="8"/>
      <c r="E12" s="8"/>
      <c r="F12" s="8"/>
      <c r="G12" s="8"/>
    </row>
    <row r="14" spans="1:10" ht="56" x14ac:dyDescent="0.6">
      <c r="A14" s="9" t="s">
        <v>26</v>
      </c>
      <c r="B14" s="11" t="s">
        <v>17</v>
      </c>
      <c r="C14" s="13">
        <f>C15-273.15</f>
        <v>429.31605853724102</v>
      </c>
      <c r="D14" s="8"/>
      <c r="E14" s="8"/>
      <c r="F14" s="8"/>
      <c r="G14" s="8"/>
      <c r="H14" s="8"/>
    </row>
    <row r="15" spans="1:10" ht="56" x14ac:dyDescent="0.6">
      <c r="A15" s="9" t="s">
        <v>5</v>
      </c>
      <c r="B15" s="11" t="s">
        <v>17</v>
      </c>
      <c r="C15" s="13">
        <f>C10*H2+C12*C2+F2*C10*C12*(C2-H2)+G2*C10*C12*C12*(C2-H2)</f>
        <v>702.466058537241</v>
      </c>
      <c r="D15" s="8"/>
      <c r="E15" s="8"/>
      <c r="F15" s="8"/>
      <c r="G15" s="8"/>
      <c r="H15" s="8"/>
    </row>
    <row r="16" spans="1:10" ht="28" x14ac:dyDescent="0.6">
      <c r="A16" s="7"/>
      <c r="B16" s="8"/>
      <c r="C16" s="14"/>
      <c r="D16" s="8"/>
      <c r="E16" s="8"/>
      <c r="F16" s="8"/>
      <c r="G16" s="8"/>
      <c r="H16" s="8"/>
    </row>
    <row r="17" spans="1:9" ht="56" x14ac:dyDescent="0.6">
      <c r="A17" s="9" t="s">
        <v>12</v>
      </c>
      <c r="B17" s="10" t="s">
        <v>13</v>
      </c>
      <c r="C17" s="29">
        <f>B2+(12-B2)*(C15/C5)*EXP((D2/(12-B2)-1)*(C15/C5-1))</f>
        <v>0.14488201654864463</v>
      </c>
      <c r="D17" s="8"/>
      <c r="E17" s="8"/>
      <c r="F17" s="8"/>
      <c r="G17" s="8"/>
    </row>
    <row r="18" spans="1:9" ht="28" x14ac:dyDescent="0.35">
      <c r="C18" s="5"/>
      <c r="D18" s="8"/>
      <c r="E18" s="8"/>
      <c r="F18" s="8"/>
      <c r="G18" s="8"/>
    </row>
    <row r="20" spans="1:9" x14ac:dyDescent="0.35">
      <c r="I20" s="1"/>
    </row>
    <row r="21" spans="1:9" x14ac:dyDescent="0.35">
      <c r="I21" s="1"/>
    </row>
  </sheetData>
  <mergeCells count="1">
    <mergeCell ref="A10:A1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Stromboli viscosity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DANILO DI GENOVA</cp:lastModifiedBy>
  <dcterms:created xsi:type="dcterms:W3CDTF">2021-03-18T12:01:15Z</dcterms:created>
  <dcterms:modified xsi:type="dcterms:W3CDTF">2025-01-25T19:06:31Z</dcterms:modified>
</cp:coreProperties>
</file>